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SOUTHERN PERU COPPER CORPORATION, SUCURSAL DEL PERU · Cifras en miles de Dólares · Fuente: SMV (Individual)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2572184</v>
      </c>
      <c r="D6" s="11" t="n">
        <v>2940064</v>
      </c>
      <c r="E6" s="11" t="n">
        <v>3153559</v>
      </c>
      <c r="F6" s="11" t="n">
        <v>4370788</v>
      </c>
      <c r="G6" s="11" t="n">
        <v>3908517</v>
      </c>
      <c r="H6" s="11" t="n">
        <v>3854335</v>
      </c>
      <c r="I6" s="11" t="n">
        <v>4604625</v>
      </c>
      <c r="J6" s="11" t="n">
        <v>5247623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-1566080</v>
      </c>
      <c r="D7" s="14" t="n">
        <v>-1685100</v>
      </c>
      <c r="E7" s="14" t="n">
        <v>-1669543</v>
      </c>
      <c r="F7" s="14" t="n">
        <v>-1592509</v>
      </c>
      <c r="G7" s="14" t="n">
        <v>-2061950</v>
      </c>
      <c r="H7" s="14" t="n">
        <v>-1897032</v>
      </c>
      <c r="I7" s="14" t="n">
        <v>-2171581</v>
      </c>
      <c r="J7" s="14" t="n">
        <v>-2192950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1006104</v>
      </c>
      <c r="D8" s="18" t="n">
        <v>1254964</v>
      </c>
      <c r="E8" s="18" t="n">
        <v>1484016</v>
      </c>
      <c r="F8" s="18" t="n">
        <v>2778279</v>
      </c>
      <c r="G8" s="18" t="n">
        <v>1846567</v>
      </c>
      <c r="H8" s="18" t="n">
        <v>1957303</v>
      </c>
      <c r="I8" s="18" t="n">
        <v>2433044</v>
      </c>
      <c r="J8" s="18" t="n">
        <v>3054673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-50288</v>
      </c>
      <c r="D9" s="14" t="n">
        <v>-67392</v>
      </c>
      <c r="E9" s="14" t="n">
        <v>-66601</v>
      </c>
      <c r="F9" s="14" t="n">
        <v>-73531</v>
      </c>
      <c r="G9" s="14" t="n">
        <v>-56748</v>
      </c>
      <c r="H9" s="14" t="n">
        <v>-56152</v>
      </c>
      <c r="I9" s="14" t="n">
        <v>-58731</v>
      </c>
      <c r="J9" s="14" t="n">
        <v>-61141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-57705</v>
      </c>
      <c r="D10" s="11" t="n">
        <v>-20730</v>
      </c>
      <c r="E10" s="11" t="n">
        <v>-63548</v>
      </c>
      <c r="F10" s="11" t="n">
        <v>-58238</v>
      </c>
      <c r="G10" s="11" t="n">
        <v>-9899</v>
      </c>
      <c r="H10" s="11" t="n">
        <v>-50960</v>
      </c>
      <c r="I10" s="11" t="n">
        <v>-59979</v>
      </c>
      <c r="J10" s="11" t="n">
        <v>-74427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898111</v>
      </c>
      <c r="D11" s="19" t="n">
        <v>1166842</v>
      </c>
      <c r="E11" s="19" t="n">
        <v>1353867</v>
      </c>
      <c r="F11" s="19" t="n">
        <v>2646510</v>
      </c>
      <c r="G11" s="19" t="n">
        <v>1779920</v>
      </c>
      <c r="H11" s="19" t="n">
        <v>1850191</v>
      </c>
      <c r="I11" s="19" t="n">
        <v>2314334</v>
      </c>
      <c r="J11" s="19" t="n">
        <v>2919105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12660</v>
      </c>
      <c r="D12" s="11" t="n">
        <v>1479</v>
      </c>
      <c r="E12" s="11" t="n">
        <v>15828</v>
      </c>
      <c r="F12" s="11" t="n">
        <v>33548</v>
      </c>
      <c r="G12" s="11" t="n">
        <v>-40717</v>
      </c>
      <c r="H12" s="11" t="n">
        <v>7140</v>
      </c>
      <c r="I12" s="11" t="n">
        <v>18647</v>
      </c>
      <c r="J12" s="11" t="n">
        <v>-19571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910771</v>
      </c>
      <c r="D13" s="14" t="n">
        <v>1168321</v>
      </c>
      <c r="E13" s="14" t="n">
        <v>1369695</v>
      </c>
      <c r="F13" s="14" t="n">
        <v>2680058</v>
      </c>
      <c r="G13" s="14" t="n">
        <v>1739203</v>
      </c>
      <c r="H13" s="14" t="n">
        <v>1857331</v>
      </c>
      <c r="I13" s="14" t="n">
        <v>2332981</v>
      </c>
      <c r="J13" s="14" t="n">
        <v>2899534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-340725</v>
      </c>
      <c r="D14" s="11" t="n">
        <v>-360323</v>
      </c>
      <c r="E14" s="11" t="n">
        <v>-579497</v>
      </c>
      <c r="F14" s="11" t="n">
        <v>-1067328</v>
      </c>
      <c r="G14" s="11" t="n">
        <v>-483373</v>
      </c>
      <c r="H14" s="11" t="n">
        <v>-663853</v>
      </c>
      <c r="I14" s="11" t="n">
        <v>-878326</v>
      </c>
      <c r="J14" s="11" t="n">
        <v>-870289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570046</v>
      </c>
      <c r="D15" s="19" t="n">
        <v>807998</v>
      </c>
      <c r="E15" s="19" t="n">
        <v>790198</v>
      </c>
      <c r="F15" s="19" t="n">
        <v>1612730</v>
      </c>
      <c r="G15" s="19" t="n">
        <v>1255830</v>
      </c>
      <c r="H15" s="19" t="n">
        <v>1193478</v>
      </c>
      <c r="I15" s="19" t="n">
        <v>1454655</v>
      </c>
      <c r="J15" s="19" t="n">
        <v>2029245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170917</v>
      </c>
      <c r="D18" s="11" t="n">
        <v>367886</v>
      </c>
      <c r="E18" s="11" t="n">
        <v>589027</v>
      </c>
      <c r="F18" s="11" t="n">
        <v>266417</v>
      </c>
      <c r="G18" s="11" t="n">
        <v>335180</v>
      </c>
      <c r="H18" s="11" t="n">
        <v>246948</v>
      </c>
      <c r="I18" s="11" t="n">
        <v>616860</v>
      </c>
      <c r="J18" s="11" t="n">
        <v>574453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743427</v>
      </c>
      <c r="D19" s="14" t="n">
        <v>959820</v>
      </c>
      <c r="E19" s="14" t="n">
        <v>870942</v>
      </c>
      <c r="F19" s="14" t="n">
        <v>1056701</v>
      </c>
      <c r="G19" s="14" t="n">
        <v>1042297</v>
      </c>
      <c r="H19" s="14" t="n">
        <v>937164</v>
      </c>
      <c r="I19" s="14" t="n">
        <v>1000222</v>
      </c>
      <c r="J19" s="14" t="n">
        <v>1116775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5296325</v>
      </c>
      <c r="D21" s="14" t="n">
        <v>5315206</v>
      </c>
      <c r="E21" s="14" t="n">
        <v>5412727</v>
      </c>
      <c r="F21" s="14" t="n">
        <v>5785613</v>
      </c>
      <c r="G21" s="14" t="n">
        <v>5915103</v>
      </c>
      <c r="H21" s="14" t="n">
        <v>6255938</v>
      </c>
      <c r="I21" s="14" t="n">
        <v>6446459</v>
      </c>
      <c r="J21" s="14" t="n">
        <v>7078900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0</v>
      </c>
      <c r="D23" s="14" t="n">
        <v>6800</v>
      </c>
      <c r="E23" s="14" t="n">
        <v>7284</v>
      </c>
      <c r="F23" s="14" t="n">
        <v>7577</v>
      </c>
      <c r="G23" s="14" t="n">
        <v>7258</v>
      </c>
      <c r="H23" s="14" t="n">
        <v>6879</v>
      </c>
      <c r="I23" s="14" t="n">
        <v>6355</v>
      </c>
      <c r="J23" s="14" t="n">
        <v>6649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506230</v>
      </c>
      <c r="D24" s="11" t="n">
        <v>476289</v>
      </c>
      <c r="E24" s="11" t="n">
        <v>549235</v>
      </c>
      <c r="F24" s="11" t="n">
        <v>788765</v>
      </c>
      <c r="G24" s="11" t="n">
        <v>449703</v>
      </c>
      <c r="H24" s="11" t="n">
        <v>563680</v>
      </c>
      <c r="I24" s="11" t="n">
        <v>657257</v>
      </c>
      <c r="J24" s="11" t="n">
        <v>808687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0</v>
      </c>
      <c r="D26" s="11" t="n">
        <v>19988</v>
      </c>
      <c r="E26" s="11" t="n">
        <v>14599</v>
      </c>
      <c r="F26" s="11" t="n">
        <v>7094</v>
      </c>
      <c r="G26" s="11" t="n">
        <v>78</v>
      </c>
      <c r="H26" s="11" t="n">
        <v>106</v>
      </c>
      <c r="I26" s="11" t="n">
        <v>27679</v>
      </c>
      <c r="J26" s="11" t="n">
        <v>21425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423133</v>
      </c>
      <c r="D27" s="14" t="n">
        <v>525584</v>
      </c>
      <c r="E27" s="14" t="n">
        <v>689279</v>
      </c>
      <c r="F27" s="14" t="n">
        <v>829791</v>
      </c>
      <c r="G27" s="14" t="n">
        <v>823693</v>
      </c>
      <c r="H27" s="14" t="n">
        <v>848437</v>
      </c>
      <c r="I27" s="14" t="n">
        <v>990337</v>
      </c>
      <c r="J27" s="14" t="n">
        <v>928309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5281306</v>
      </c>
      <c r="D30" s="11" t="n">
        <v>5614251</v>
      </c>
      <c r="E30" s="11" t="n">
        <v>5612299</v>
      </c>
      <c r="F30" s="11" t="n">
        <v>5475504</v>
      </c>
      <c r="G30" s="11" t="n">
        <v>6011848</v>
      </c>
      <c r="H30" s="11" t="n">
        <v>6020948</v>
      </c>
      <c r="I30" s="11" t="n">
        <v>6381913</v>
      </c>
      <c r="J30" s="11" t="n">
        <v>7005058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21" t="n"/>
      <c r="D36" s="14" t="n">
        <v>1116039</v>
      </c>
      <c r="E36" s="14" t="n">
        <v>1369836</v>
      </c>
      <c r="F36" s="14" t="n">
        <v>2222312</v>
      </c>
      <c r="G36" s="14" t="n">
        <v>1399005</v>
      </c>
      <c r="H36" s="14" t="n">
        <v>1845683</v>
      </c>
      <c r="I36" s="14" t="n">
        <v>2049456</v>
      </c>
      <c r="J36" s="14" t="n">
        <v>2327097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22" t="n"/>
      <c r="D37" s="11" t="n">
        <v>-344445</v>
      </c>
      <c r="E37" s="11" t="n">
        <v>-190512</v>
      </c>
      <c r="F37" s="11" t="n">
        <v>-312546</v>
      </c>
      <c r="G37" s="11" t="n">
        <v>-334609</v>
      </c>
      <c r="H37" s="11" t="n">
        <v>-309801</v>
      </c>
      <c r="I37" s="11" t="n">
        <v>-261563</v>
      </c>
      <c r="J37" s="11" t="n">
        <v>-488891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21" t="n"/>
      <c r="D38" s="14" t="n">
        <v>-625</v>
      </c>
      <c r="E38" s="14" t="n">
        <v>-990</v>
      </c>
      <c r="F38" s="14" t="n">
        <v>-326</v>
      </c>
      <c r="G38" s="14" t="n">
        <v>-504</v>
      </c>
      <c r="H38" s="14" t="n">
        <v>-626</v>
      </c>
      <c r="I38" s="14" t="n">
        <v>-614</v>
      </c>
      <c r="J38" s="14" t="n">
        <v>-702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22" t="n"/>
      <c r="D39" s="11" t="n">
        <v>-555547</v>
      </c>
      <c r="E39" s="11" t="n">
        <v>-348976</v>
      </c>
      <c r="F39" s="11" t="n">
        <v>-786275</v>
      </c>
      <c r="G39" s="11" t="n">
        <v>-602608</v>
      </c>
      <c r="H39" s="11" t="n">
        <v>-740816</v>
      </c>
      <c r="I39" s="11" t="n">
        <v>-578300</v>
      </c>
      <c r="J39" s="11" t="n">
        <v>-956072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21" t="n"/>
      <c r="D40" s="14" t="n">
        <v>-324000</v>
      </c>
      <c r="E40" s="14" t="n">
        <v>-760864</v>
      </c>
      <c r="F40" s="14" t="n">
        <v>-1711668</v>
      </c>
      <c r="G40" s="14" t="n">
        <v>-641438</v>
      </c>
      <c r="H40" s="14" t="n">
        <v>-1139286</v>
      </c>
      <c r="I40" s="14" t="n">
        <v>-1041734</v>
      </c>
      <c r="J40" s="14" t="n">
        <v>-1335745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22" t="n"/>
      <c r="D41" s="11" t="n">
        <v>0</v>
      </c>
      <c r="E41" s="11" t="n">
        <v>0</v>
      </c>
      <c r="F41" s="11" t="n">
        <v>0</v>
      </c>
      <c r="G41" s="11" t="n">
        <v>0</v>
      </c>
      <c r="H41" s="11" t="n">
        <v>0</v>
      </c>
      <c r="I41" s="11" t="n">
        <v>0</v>
      </c>
      <c r="J41" s="11" t="n">
        <v>0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21" t="n"/>
      <c r="D42" s="14" t="n">
        <v>0</v>
      </c>
      <c r="E42" s="14" t="n">
        <v>0</v>
      </c>
      <c r="F42" s="14" t="n">
        <v>0</v>
      </c>
      <c r="G42" s="14" t="n">
        <v>0</v>
      </c>
      <c r="H42" s="14" t="n">
        <v>0</v>
      </c>
      <c r="I42" s="14" t="n">
        <v>0</v>
      </c>
      <c r="J42" s="14" t="n">
        <v>0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22" t="n"/>
      <c r="D43" s="11" t="n">
        <v>-363523</v>
      </c>
      <c r="E43" s="11" t="n">
        <v>-799719</v>
      </c>
      <c r="F43" s="11" t="n">
        <v>-1758647</v>
      </c>
      <c r="G43" s="11" t="n">
        <v>-727634</v>
      </c>
      <c r="H43" s="11" t="n">
        <v>-1193099</v>
      </c>
      <c r="I43" s="11" t="n">
        <v>-1101244</v>
      </c>
      <c r="J43" s="11" t="n">
        <v>-1413432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21" t="n"/>
      <c r="D44" s="14" t="n">
        <v>196969</v>
      </c>
      <c r="E44" s="14" t="n">
        <v>221141</v>
      </c>
      <c r="F44" s="14" t="n">
        <v>-322610</v>
      </c>
      <c r="G44" s="14" t="n">
        <v>68763</v>
      </c>
      <c r="H44" s="14" t="n">
        <v>-88232</v>
      </c>
      <c r="I44" s="14" t="n">
        <v>369912</v>
      </c>
      <c r="J44" s="14" t="n">
        <v>-42407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22" t="n"/>
      <c r="D45" s="18" t="n">
        <v>367886</v>
      </c>
      <c r="E45" s="18" t="n">
        <v>589027</v>
      </c>
      <c r="F45" s="18" t="n">
        <v>266417</v>
      </c>
      <c r="G45" s="18" t="n">
        <v>335180</v>
      </c>
      <c r="H45" s="18" t="n">
        <v>246948</v>
      </c>
      <c r="I45" s="18" t="n">
        <v>616860</v>
      </c>
      <c r="J45" s="18" t="n">
        <v>574453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SOUTHERN PERU COPPER CORPORATION, SUCURSAL DEL PERU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</v>
      </c>
      <c r="D10" s="27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5" t="inlineStr">
        <is>
          <t>Capex % de ventas</t>
        </is>
      </c>
      <c r="C11" s="26">
        <f>AVERAGE((ABS(EEFF!D37)+ABS(EEFF!D38))/EEFF!D6,(ABS(EEFF!E37)+ABS(EEFF!E38))/EEFF!E6,(ABS(EEFF!F37)+ABS(EEFF!F38))/EEFF!F6,(ABS(EEFF!G37)+ABS(EEFF!G38))/EEFF!G6,(ABS(EEFF!H37)+ABS(EEFF!H38))/EEFF!H6,(ABS(EEFF!I37)+ABS(EEFF!I38))/EEFF!I6,(ABS(EEFF!J37)+ABS(EEFF!J38))/EEFF!J6)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MAX(0,MIN(1,AVERAGE(ABS(EEFF!D40)/EEFF!D15,ABS(EEFF!E40)/EEFF!E15,ABS(EEFF!F40)/EEFF!F15,ABS(EEFF!G40)/EEFF!G15,ABS(EEFF!H40)/EEFF!H15,ABS(EEFF!I40)/EEFF!I15,ABS(EEFF!J40)/EEFF!J15)))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1.3</v>
      </c>
      <c r="D24" s="27" t="inlineStr">
        <is>
          <t>Damodaran betaemerg.xls (Emerging Markets, ene-2026) · Industria: Metals &amp; Mining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0.3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US$ (para FCFE y DDM)</t>
        </is>
      </c>
      <c r="C33" s="31">
        <f>Supuestos!$C$29</f>
        <v/>
      </c>
      <c r="D33" s="27" t="inlineStr">
        <is>
          <t>Costo del patrimonio en la moneda de los EEFF (Dólares)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(Dólares); editable</t>
        </is>
      </c>
    </row>
    <row r="42">
      <c r="A42" s="25" t="inlineStr">
        <is>
          <t>Precio acción común (moneda de cotización)</t>
        </is>
      </c>
      <c r="C42" s="30" t="n">
        <v>1</v>
      </c>
      <c r="D42" s="27" t="inlineStr">
        <is>
          <t>Cierre 2025 vía SMV OData (ATCU); editable</t>
        </is>
      </c>
    </row>
    <row r="43">
      <c r="A43" s="25" t="inlineStr">
        <is>
          <t>Precio acción común en Dólares (EEFF)</t>
        </is>
      </c>
      <c r="C43" s="32">
        <f>Supuestos!$C$42/Supuestos!$C$41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321797</v>
      </c>
      <c r="D44" s="27" t="inlineStr">
        <is>
          <t>Default: Capital emitido 2025 (proxy nominal 1); editable</t>
        </is>
      </c>
    </row>
    <row r="45">
      <c r="A45" s="25" t="inlineStr">
        <is>
          <t>Acciones de inversión (miles)</t>
        </is>
      </c>
      <c r="C45" s="33" t="n">
        <v>54209.936</v>
      </c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>
        <v>262</v>
      </c>
      <c r="D47" s="27" t="inlineStr">
        <is>
          <t>Cierre BVL (SPCCPI1); editable</t>
        </is>
      </c>
    </row>
    <row r="48">
      <c r="A48" s="25" t="inlineStr">
        <is>
          <t>Factor conversión inversión → común</t>
        </is>
      </c>
      <c r="C48" s="32">
        <f>Supuestos!$C$47/Supuestos!$C$42</f>
        <v/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SOUTHERN PERU COPPER CORPORATION, SUCURSAL DEL PERU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Dólares (precio por acción en Dólares).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2026-08-24T04:51:56Z</dcterms:created>
  <dcterms:modified xmlns:dcterms="http://purl.org/dc/terms/" xmlns:xsi="http://www.w3.org/2001/XMLSchema-instance" xsi:type="dcterms:W3CDTF">2026-08-24T04:51:56Z</dcterms:modified>
</cp:coreProperties>
</file>